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VII скликання\сессии\52 сесія\6. внесення змін до бюджету\"/>
    </mc:Choice>
  </mc:AlternateContent>
  <bookViews>
    <workbookView xWindow="0" yWindow="0" windowWidth="20490" windowHeight="7620"/>
  </bookViews>
  <sheets>
    <sheet name="Лист1 (2)" sheetId="4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A19" i="4" l="1"/>
  <c r="X21" i="4"/>
  <c r="Y21" i="4"/>
  <c r="Z21" i="4"/>
  <c r="AB21" i="4"/>
  <c r="AF15" i="4"/>
  <c r="I21" i="4"/>
  <c r="AF20" i="4"/>
  <c r="AE21" i="4"/>
  <c r="AD21" i="4"/>
  <c r="AC21" i="4"/>
  <c r="AF21" i="4"/>
  <c r="AA15" i="4"/>
  <c r="AA21" i="4"/>
  <c r="AA16" i="4"/>
  <c r="AA17" i="4"/>
  <c r="AA18" i="4"/>
  <c r="AA20" i="4"/>
  <c r="W21" i="4"/>
  <c r="V21" i="4"/>
  <c r="U21" i="4"/>
  <c r="T21" i="4"/>
  <c r="S21" i="4"/>
  <c r="R21" i="4"/>
  <c r="Q21" i="4"/>
  <c r="P21" i="4"/>
  <c r="O21" i="4"/>
  <c r="N21" i="4"/>
  <c r="M21" i="4"/>
  <c r="L21" i="4"/>
  <c r="K21" i="4"/>
  <c r="J21" i="4"/>
  <c r="H21" i="4"/>
  <c r="G21" i="4"/>
  <c r="F21" i="4"/>
  <c r="E21" i="4"/>
  <c r="D21" i="4"/>
  <c r="C21" i="4"/>
</calcChain>
</file>

<file path=xl/sharedStrings.xml><?xml version="1.0" encoding="utf-8"?>
<sst xmlns="http://schemas.openxmlformats.org/spreadsheetml/2006/main" count="81" uniqueCount="67">
  <si>
    <t>(грн.)</t>
  </si>
  <si>
    <t xml:space="preserve">Начальник фінансового управління Мелітопольської міської ради </t>
  </si>
  <si>
    <t>08100000000</t>
  </si>
  <si>
    <t>державному бюджету на виконання програм соціально-економічного розвитку регіонів</t>
  </si>
  <si>
    <t xml:space="preserve"> Додаток 5 </t>
  </si>
  <si>
    <t>МІЖБЮДЖЕТНІ ТРАНСФЕРТИ</t>
  </si>
  <si>
    <t>на 2019 рік</t>
  </si>
  <si>
    <t xml:space="preserve">Код </t>
  </si>
  <si>
    <t>Найменування бюджету - одержувача/надавача міжбюджетного трансферту</t>
  </si>
  <si>
    <t>Трансферти з інших місцевих бюджетів</t>
  </si>
  <si>
    <t>дотація на:</t>
  </si>
  <si>
    <t>субвенції</t>
  </si>
  <si>
    <t>загального фонду на:</t>
  </si>
  <si>
    <t>спеціального фонду на:</t>
  </si>
  <si>
    <t>Усього</t>
  </si>
  <si>
    <t>Продовження додатка</t>
  </si>
  <si>
    <t xml:space="preserve">до рішення ___сесії </t>
  </si>
  <si>
    <t>Мелітопольської міської ради Запорізької області__скликання</t>
  </si>
  <si>
    <t>усього</t>
  </si>
  <si>
    <t>здійснення переданих з державного бюджету видатків з утримання закладів освіти та охорони здоров'я за рахунок відповідної додаткової дотації з державного бюджету</t>
  </si>
  <si>
    <t>реабілітація інвалідів та дітей-інвалідів</t>
  </si>
  <si>
    <t>пільгове зубопротезування мешканців Мелітопольського району в медичних закладах м. Мелітополя</t>
  </si>
  <si>
    <t>відшкодування вартості лікарських засобів для лікування окремих захворювань за рахунок відповідної субвенції з державного бюджету</t>
  </si>
  <si>
    <t>здійснення переданих видатків у сфері охорони здоров'я за рахунок коштів медичної субвенції (цільові кошти  на лікування хворих на цукровий та нецукровий діабет)</t>
  </si>
  <si>
    <t>здійснення переданих видатків у сфері освіти за рахунок коштів освітньої субвенції (видатки на оплату праці педпрацівникам інклюзивно-ресурсних центрів)</t>
  </si>
  <si>
    <t>субвенція з місцевого бюджету за рахунок залишку коштів освітньої субвенції, що утворився на початок бюджетного періоду (видатки на придбання україномовних дидактичних матеріалів для закладів загальної середньої освіти з навчанням мовами національних меншин) (видатки споживання)</t>
  </si>
  <si>
    <t>інша субвенція</t>
  </si>
  <si>
    <t>забезпечення якісної, сучасної та доступної загальної середньої освіти `Нова українська школа` за рахунок відповідної субвенції з державного бюджету (закупівля дидактичних матеріалів, музичних інструментів, сучасних меблів, комп"ютерного обладнання, відповідного мультимедійного контенту для початкових класів (видатки розвитку)</t>
  </si>
  <si>
    <t>надання державної підтримки особам з особливими освітніми потребами за рахунок відповідної субвенції з державного бюджету - підтримка осіб з особливими потребами у закладах дошкільної освіти  (видатки споживання)</t>
  </si>
  <si>
    <t>надання державної підтримки особам з особливими освітніми потребами за рахунок відповідної субвенції з державного бюджету - підтримка осіб з особливими потребами у закладах дошкільної освіти  (видатки розвитку)</t>
  </si>
  <si>
    <t>здійснення переданих видатків у сфері охорони здоров'я за рахунок коштів медичної субвенції (цільові кошти для медичного обслуговування внутрішньо переміщених осіб)</t>
  </si>
  <si>
    <t>надання державної підтримки особам з особливими освітніми потребами за рахунок відповідної субвенції з державного бюджету (на оплату за проведення корекційно-розвиткових занять і придбання спеціальних засобів корекції для учнів інклюзивних класів) (видатки споживання)</t>
  </si>
  <si>
    <t>надання державної підтримки особам з особливими освітніми потребами за рахунок відповідної субвенції з державного бюджету (на  придбання спеціальних засобів корекції для учнів спеціальних класів) (видатки розвитку)</t>
  </si>
  <si>
    <t>виплату допомоги сім'ям з дітьми, малозабезпеченим сім'ям, особам, які не мають права на пенсію, особам з інвалідністю, дітям з інвалідністю, тимчасової державної допомоги дітям, тимчасової державної соціальної допомоги непрацюючій особі, яка досягла загального пенсійного віку, але не набула права на пенсійну виплату, допомоги по догляду за особами з інвалідністю I чи II групи внаслідок психічного розладу, компенсаційної виплати непрацюючій працездатній особі, яка доглядає за особою з інвалідністю I групи, а також за особою, яка досягла 80-річного віку за рахунок відповідної субвенції з державного бюджету</t>
  </si>
  <si>
    <t>виплату державної соціальної допомоги на дітей-сиріт та дітей, позбавлених батьківського піклування, грошового забезпечення батькам-вихователям і прийомним батькам за надання соціальних послуг у дитячих будинках сімейного типу та прийомних сім'ях за принципом "гроші ходять за дитиною", оплату послуг із здійснення патронату над дитиною та виплату соціальної допомоги на утримання дитини в сім'ї патронатного вихователя, підтримку малих групових будинків за рахунок відповідної субвенції з державного бюджету</t>
  </si>
  <si>
    <t>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територій), управління багатоквартирним будинком, поводження з побутовими відходами (вивезення побутових відходів) та вивезення рідких нечистот,внесків за встановлення, обслуговування та заміну вузлів комерційного обліку води та теплової енергії, абонентського обслуговування для споживачів комунальних послуг, що надаються у багатоквартирних будинках за індивідуальними договорами</t>
  </si>
  <si>
    <t xml:space="preserve"> надання пільг та житлових субсидій населенню на придбання твердого та рідкого пічного побутового палива і скрапленого газу за рахунок відповідної субвенції з державного бюджету</t>
  </si>
  <si>
    <t>здійснення природоохоронних заходів</t>
  </si>
  <si>
    <t>Обласний бюджет Запорізької області*</t>
  </si>
  <si>
    <t>08310200000</t>
  </si>
  <si>
    <t>Бюджет Мелітопольського району**</t>
  </si>
  <si>
    <t>08315200000</t>
  </si>
  <si>
    <t>08512000000</t>
  </si>
  <si>
    <t>Державний бюджет України</t>
  </si>
  <si>
    <t>*</t>
  </si>
  <si>
    <t>Рішення Запорізької обласної ради від 20.12.2018 № 63 "Про обласний бюджет на 2019 рік" зі змінами</t>
  </si>
  <si>
    <t>**</t>
  </si>
  <si>
    <t>***</t>
  </si>
  <si>
    <t>****</t>
  </si>
  <si>
    <t>Інші субвенції з місцевого бюджету</t>
  </si>
  <si>
    <t>Трансферти іншим бюджетам</t>
  </si>
  <si>
    <t>від ________________№___________</t>
  </si>
  <si>
    <t>реалізація заходів, спрямованих на підвищення якості освіти за рахунок відповідної субвенції з державного бюджету (на придбання персональних комп"ютерів та послуг з доступу до Інтернету для закладів загальної освіти)</t>
  </si>
  <si>
    <t xml:space="preserve">Рішення Мелітопольської районної ради від 13.12.2018 № 13 "Про районний бюджет на 2019 рік" зі змінами </t>
  </si>
  <si>
    <t>Бюджет Гірсівської об"єднаної територіальної громади***</t>
  </si>
  <si>
    <t>Бюджет Кирилівської об"єднаної територіальної громади*****</t>
  </si>
  <si>
    <t>*****</t>
  </si>
  <si>
    <t>08532000000</t>
  </si>
  <si>
    <t xml:space="preserve">Секретар Мелітопольської міської ради </t>
  </si>
  <si>
    <t>Бюджет Приазовського району ****</t>
  </si>
  <si>
    <t>лікування мешканців району в медичних закладах м. Мелітополя</t>
  </si>
  <si>
    <t>на 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 з їх числа за рахунок відповідної субвенції з державного бюджету</t>
  </si>
  <si>
    <t>Яна ЧАБАН</t>
  </si>
  <si>
    <t>Роман РОМАНОВ</t>
  </si>
  <si>
    <t xml:space="preserve">Рішення Кирилівської сільської ради </t>
  </si>
  <si>
    <t>Рішення Гірсівської сільської ради від 22.12.2018 р. № 1  "Про місцевий бюджет об"єднаної територіальної громади Гірсівської сільської ради на 2019 рік" зі змінами</t>
  </si>
  <si>
    <t>Рішення Приазовської районної ради від  22.12.2018 № 19 "Про районний бюджет на 2019 рік" (зі змінами та доповненнями)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</si>
</sst>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2" formatCode="0.0"/>
  </numFmts>
  <fonts count="17" x14ac:knownFonts="1">
    <font>
      <sz val="10"/>
      <name val="Arial Cyr"/>
      <charset val="204"/>
    </font>
    <font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Helv"/>
      <charset val="204"/>
    </font>
    <font>
      <sz val="10"/>
      <name val="Arial"/>
      <family val="2"/>
    </font>
    <font>
      <b/>
      <sz val="12"/>
      <name val="Times New Roman"/>
      <family val="1"/>
      <charset val="204"/>
    </font>
    <font>
      <b/>
      <sz val="10"/>
      <name val="Arial Cyr"/>
      <charset val="204"/>
    </font>
    <font>
      <b/>
      <sz val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Arial Cyr"/>
      <charset val="204"/>
    </font>
    <font>
      <sz val="8"/>
      <name val="Arial Cyr"/>
      <charset val="204"/>
    </font>
    <font>
      <sz val="12"/>
      <color indexed="8"/>
      <name val="Arial Cyr"/>
      <charset val="204"/>
    </font>
    <font>
      <sz val="12"/>
      <color indexed="10"/>
      <name val="Times New Roman"/>
      <family val="1"/>
      <charset val="204"/>
    </font>
    <font>
      <sz val="12"/>
      <color indexed="10"/>
      <name val="Arial Cyr"/>
      <charset val="204"/>
    </font>
    <font>
      <sz val="10"/>
      <color indexed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6" fillId="0" borderId="0"/>
    <xf numFmtId="0" fontId="4" fillId="0" borderId="0"/>
    <xf numFmtId="0" fontId="5" fillId="0" borderId="0"/>
  </cellStyleXfs>
  <cellXfs count="92">
    <xf numFmtId="0" fontId="0" fillId="0" borderId="0" xfId="0"/>
    <xf numFmtId="49" fontId="1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/>
    <xf numFmtId="0" fontId="2" fillId="0" borderId="0" xfId="0" applyFont="1" applyAlignment="1">
      <alignment horizontal="justify" vertical="center"/>
    </xf>
    <xf numFmtId="0" fontId="0" fillId="0" borderId="0" xfId="0" applyAlignment="1">
      <alignment wrapText="1"/>
    </xf>
    <xf numFmtId="0" fontId="3" fillId="0" borderId="0" xfId="0" applyFont="1" applyAlignment="1">
      <alignment horizontal="justify" vertical="center"/>
    </xf>
    <xf numFmtId="0" fontId="1" fillId="0" borderId="0" xfId="0" applyFont="1"/>
    <xf numFmtId="0" fontId="0" fillId="0" borderId="0" xfId="0" applyAlignment="1">
      <alignment horizontal="center" vertical="center"/>
    </xf>
    <xf numFmtId="0" fontId="4" fillId="0" borderId="0" xfId="0" applyFont="1"/>
    <xf numFmtId="0" fontId="1" fillId="0" borderId="0" xfId="1" applyFont="1"/>
    <xf numFmtId="172" fontId="1" fillId="0" borderId="0" xfId="1" applyNumberFormat="1" applyFont="1" applyBorder="1"/>
    <xf numFmtId="0" fontId="1" fillId="0" borderId="0" xfId="1" applyNumberFormat="1" applyFont="1" applyFill="1" applyBorder="1" applyAlignment="1" applyProtection="1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10" fillId="0" borderId="1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3" fontId="11" fillId="0" borderId="3" xfId="0" applyNumberFormat="1" applyFont="1" applyBorder="1"/>
    <xf numFmtId="0" fontId="11" fillId="0" borderId="0" xfId="0" applyFont="1"/>
    <xf numFmtId="0" fontId="4" fillId="0" borderId="0" xfId="0" applyFont="1" applyAlignment="1">
      <alignment horizontal="left" wrapText="1"/>
    </xf>
    <xf numFmtId="0" fontId="4" fillId="0" borderId="0" xfId="1" applyNumberFormat="1" applyFont="1" applyFill="1" applyBorder="1" applyAlignment="1" applyProtection="1"/>
    <xf numFmtId="0" fontId="4" fillId="0" borderId="0" xfId="1" applyFont="1" applyAlignment="1">
      <alignment horizontal="left"/>
    </xf>
    <xf numFmtId="0" fontId="4" fillId="0" borderId="0" xfId="1" applyFont="1"/>
    <xf numFmtId="0" fontId="4" fillId="0" borderId="0" xfId="0" applyFont="1" applyAlignment="1">
      <alignment horizontal="left"/>
    </xf>
    <xf numFmtId="0" fontId="4" fillId="0" borderId="0" xfId="0" applyFont="1" applyBorder="1" applyAlignment="1">
      <alignment horizontal="left" wrapText="1"/>
    </xf>
    <xf numFmtId="0" fontId="7" fillId="0" borderId="0" xfId="0" applyFont="1" applyBorder="1" applyAlignment="1">
      <alignment horizontal="center" wrapText="1"/>
    </xf>
    <xf numFmtId="0" fontId="10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left" wrapText="1"/>
    </xf>
    <xf numFmtId="0" fontId="9" fillId="0" borderId="0" xfId="0" applyFont="1" applyBorder="1" applyAlignment="1"/>
    <xf numFmtId="49" fontId="1" fillId="0" borderId="0" xfId="0" applyNumberFormat="1" applyFont="1" applyAlignment="1">
      <alignment horizontal="right" vertical="center"/>
    </xf>
    <xf numFmtId="0" fontId="0" fillId="0" borderId="0" xfId="0" applyAlignment="1">
      <alignment horizontal="right"/>
    </xf>
    <xf numFmtId="0" fontId="1" fillId="0" borderId="0" xfId="0" applyFont="1" applyAlignment="1">
      <alignment wrapText="1"/>
    </xf>
    <xf numFmtId="49" fontId="1" fillId="0" borderId="0" xfId="0" applyNumberFormat="1" applyFont="1" applyAlignment="1">
      <alignment horizontal="left" vertical="center"/>
    </xf>
    <xf numFmtId="0" fontId="8" fillId="0" borderId="0" xfId="0" applyFont="1" applyAlignment="1">
      <alignment wrapText="1"/>
    </xf>
    <xf numFmtId="0" fontId="7" fillId="0" borderId="0" xfId="0" applyFont="1" applyBorder="1" applyAlignment="1">
      <alignment wrapText="1"/>
    </xf>
    <xf numFmtId="0" fontId="10" fillId="0" borderId="5" xfId="0" applyFont="1" applyBorder="1" applyAlignment="1">
      <alignment vertical="center"/>
    </xf>
    <xf numFmtId="0" fontId="4" fillId="0" borderId="5" xfId="0" applyFont="1" applyBorder="1" applyAlignment="1">
      <alignment vertical="center" wrapText="1"/>
    </xf>
    <xf numFmtId="3" fontId="4" fillId="0" borderId="3" xfId="0" applyNumberFormat="1" applyFont="1" applyFill="1" applyBorder="1" applyAlignment="1">
      <alignment horizontal="center" vertical="top" wrapText="1"/>
    </xf>
    <xf numFmtId="3" fontId="4" fillId="0" borderId="6" xfId="0" applyNumberFormat="1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top" wrapText="1"/>
    </xf>
    <xf numFmtId="0" fontId="10" fillId="0" borderId="3" xfId="0" applyFont="1" applyFill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49" fontId="4" fillId="0" borderId="1" xfId="3" applyNumberFormat="1" applyFont="1" applyBorder="1"/>
    <xf numFmtId="0" fontId="4" fillId="0" borderId="1" xfId="2" applyFont="1" applyBorder="1" applyAlignment="1">
      <alignment wrapText="1"/>
    </xf>
    <xf numFmtId="3" fontId="4" fillId="0" borderId="1" xfId="2" applyNumberFormat="1" applyFont="1" applyBorder="1" applyAlignment="1">
      <alignment horizontal="center"/>
    </xf>
    <xf numFmtId="3" fontId="4" fillId="0" borderId="0" xfId="2" applyNumberFormat="1" applyFont="1" applyBorder="1" applyAlignment="1">
      <alignment horizontal="center"/>
    </xf>
    <xf numFmtId="3" fontId="4" fillId="0" borderId="3" xfId="2" applyNumberFormat="1" applyFont="1" applyBorder="1" applyAlignment="1">
      <alignment horizontal="center"/>
    </xf>
    <xf numFmtId="3" fontId="4" fillId="0" borderId="7" xfId="0" applyNumberFormat="1" applyFont="1" applyFill="1" applyBorder="1" applyAlignment="1">
      <alignment horizontal="center" vertical="center" wrapText="1"/>
    </xf>
    <xf numFmtId="3" fontId="4" fillId="0" borderId="8" xfId="0" applyNumberFormat="1" applyFont="1" applyFill="1" applyBorder="1" applyAlignment="1">
      <alignment horizontal="center" vertical="center" wrapText="1"/>
    </xf>
    <xf numFmtId="3" fontId="4" fillId="0" borderId="0" xfId="0" applyNumberFormat="1" applyFont="1" applyFill="1" applyBorder="1" applyAlignment="1">
      <alignment horizontal="center" vertical="center" wrapText="1"/>
    </xf>
    <xf numFmtId="3" fontId="4" fillId="0" borderId="1" xfId="2" applyNumberFormat="1" applyFont="1" applyBorder="1"/>
    <xf numFmtId="3" fontId="4" fillId="0" borderId="1" xfId="2" applyNumberFormat="1" applyFont="1" applyBorder="1" applyProtection="1">
      <protection locked="0"/>
    </xf>
    <xf numFmtId="3" fontId="4" fillId="0" borderId="1" xfId="2" applyNumberFormat="1" applyFont="1" applyBorder="1" applyAlignment="1" applyProtection="1">
      <alignment horizontal="center"/>
      <protection locked="0"/>
    </xf>
    <xf numFmtId="3" fontId="4" fillId="0" borderId="1" xfId="2" quotePrefix="1" applyNumberFormat="1" applyFont="1" applyBorder="1" applyProtection="1">
      <protection locked="0"/>
    </xf>
    <xf numFmtId="3" fontId="10" fillId="0" borderId="1" xfId="0" applyNumberFormat="1" applyFont="1" applyBorder="1" applyAlignment="1">
      <alignment horizontal="right" wrapText="1"/>
    </xf>
    <xf numFmtId="49" fontId="4" fillId="0" borderId="3" xfId="3" applyNumberFormat="1" applyFont="1" applyFill="1" applyBorder="1" applyAlignment="1"/>
    <xf numFmtId="0" fontId="4" fillId="0" borderId="3" xfId="2" applyNumberFormat="1" applyFont="1" applyFill="1" applyBorder="1" applyAlignment="1">
      <alignment wrapText="1"/>
    </xf>
    <xf numFmtId="3" fontId="4" fillId="0" borderId="3" xfId="0" applyNumberFormat="1" applyFont="1" applyBorder="1" applyAlignment="1">
      <alignment horizontal="center"/>
    </xf>
    <xf numFmtId="0" fontId="4" fillId="0" borderId="3" xfId="3" applyFont="1" applyFill="1" applyBorder="1" applyAlignment="1"/>
    <xf numFmtId="3" fontId="4" fillId="0" borderId="3" xfId="0" applyNumberFormat="1" applyFont="1" applyFill="1" applyBorder="1" applyAlignment="1">
      <alignment horizontal="center"/>
    </xf>
    <xf numFmtId="3" fontId="10" fillId="0" borderId="1" xfId="0" applyNumberFormat="1" applyFont="1" applyBorder="1" applyAlignment="1">
      <alignment horizontal="center" wrapText="1"/>
    </xf>
    <xf numFmtId="0" fontId="4" fillId="0" borderId="3" xfId="0" applyFont="1" applyBorder="1"/>
    <xf numFmtId="0" fontId="13" fillId="0" borderId="0" xfId="0" applyFont="1"/>
    <xf numFmtId="0" fontId="13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3" fontId="15" fillId="0" borderId="3" xfId="0" applyNumberFormat="1" applyFont="1" applyBorder="1"/>
    <xf numFmtId="3" fontId="14" fillId="0" borderId="3" xfId="0" applyNumberFormat="1" applyFont="1" applyBorder="1" applyAlignment="1">
      <alignment horizontal="center"/>
    </xf>
    <xf numFmtId="3" fontId="14" fillId="0" borderId="1" xfId="2" applyNumberFormat="1" applyFont="1" applyBorder="1" applyProtection="1">
      <protection locked="0"/>
    </xf>
    <xf numFmtId="3" fontId="14" fillId="0" borderId="1" xfId="0" applyNumberFormat="1" applyFont="1" applyBorder="1" applyAlignment="1">
      <alignment horizontal="right" wrapText="1"/>
    </xf>
    <xf numFmtId="0" fontId="16" fillId="0" borderId="0" xfId="0" applyFont="1"/>
    <xf numFmtId="0" fontId="4" fillId="0" borderId="0" xfId="0" applyFont="1" applyBorder="1" applyAlignment="1">
      <alignment wrapText="1"/>
    </xf>
    <xf numFmtId="49" fontId="4" fillId="0" borderId="0" xfId="0" applyNumberFormat="1" applyFont="1" applyAlignment="1">
      <alignment horizontal="left"/>
    </xf>
    <xf numFmtId="0" fontId="10" fillId="0" borderId="0" xfId="0" applyFont="1"/>
    <xf numFmtId="3" fontId="4" fillId="0" borderId="3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4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left" wrapText="1"/>
    </xf>
    <xf numFmtId="0" fontId="10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wrapText="1"/>
    </xf>
    <xf numFmtId="0" fontId="7" fillId="0" borderId="0" xfId="0" applyFont="1" applyBorder="1" applyAlignment="1">
      <alignment horizont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</cellXfs>
  <cellStyles count="4">
    <cellStyle name="Обычный" xfId="0" builtinId="0"/>
    <cellStyle name="Обычный_05_39_26-01" xfId="1"/>
    <cellStyle name="Обычный_Лист1" xfId="2"/>
    <cellStyle name="Стиль 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28"/>
  <sheetViews>
    <sheetView tabSelected="1" topLeftCell="A13" workbookViewId="0">
      <selection activeCell="B31" sqref="B31"/>
    </sheetView>
  </sheetViews>
  <sheetFormatPr defaultRowHeight="12.75" x14ac:dyDescent="0.2"/>
  <cols>
    <col min="1" max="1" width="15.7109375" customWidth="1"/>
    <col min="2" max="2" width="25.140625" customWidth="1"/>
    <col min="3" max="3" width="23.5703125" customWidth="1"/>
    <col min="4" max="4" width="22.42578125" customWidth="1"/>
    <col min="5" max="5" width="16.5703125" customWidth="1"/>
    <col min="6" max="6" width="18.85546875" customWidth="1"/>
    <col min="7" max="7" width="23.140625" customWidth="1"/>
    <col min="8" max="10" width="23.85546875" customWidth="1"/>
    <col min="11" max="11" width="27" customWidth="1"/>
    <col min="12" max="12" width="15.28515625" bestFit="1" customWidth="1"/>
    <col min="13" max="13" width="29.140625" customWidth="1"/>
    <col min="14" max="15" width="27" customWidth="1"/>
    <col min="16" max="16" width="25.7109375" customWidth="1"/>
    <col min="17" max="17" width="26.140625" customWidth="1"/>
    <col min="18" max="18" width="26.5703125" customWidth="1"/>
    <col min="19" max="19" width="45.42578125" customWidth="1"/>
    <col min="20" max="20" width="40.85546875" customWidth="1"/>
    <col min="21" max="21" width="45.7109375" customWidth="1"/>
    <col min="22" max="22" width="25.42578125" customWidth="1"/>
    <col min="23" max="24" width="21.5703125" customWidth="1"/>
    <col min="25" max="25" width="15.28515625" bestFit="1" customWidth="1"/>
    <col min="26" max="26" width="4" hidden="1" customWidth="1"/>
    <col min="27" max="27" width="12.42578125" bestFit="1" customWidth="1"/>
    <col min="28" max="28" width="12.42578125" customWidth="1"/>
    <col min="29" max="29" width="24.28515625" customWidth="1"/>
    <col min="30" max="30" width="21.85546875" customWidth="1"/>
    <col min="31" max="31" width="14.42578125" hidden="1" customWidth="1"/>
    <col min="32" max="32" width="13.28515625" customWidth="1"/>
    <col min="34" max="34" width="12.7109375" customWidth="1"/>
    <col min="35" max="35" width="12.42578125" hidden="1" customWidth="1"/>
    <col min="36" max="36" width="14" customWidth="1"/>
  </cols>
  <sheetData>
    <row r="1" spans="1:37" x14ac:dyDescent="0.2">
      <c r="B1" s="1"/>
      <c r="C1" s="1"/>
      <c r="D1" s="1"/>
      <c r="E1" s="1"/>
      <c r="F1" s="1"/>
      <c r="J1" s="29"/>
      <c r="K1" s="29" t="s">
        <v>4</v>
      </c>
      <c r="L1" s="29"/>
      <c r="M1" s="29"/>
      <c r="N1" s="29"/>
      <c r="O1" s="29"/>
      <c r="P1" s="29"/>
      <c r="Q1" s="1"/>
      <c r="R1" s="1"/>
      <c r="T1" s="30" t="s">
        <v>15</v>
      </c>
      <c r="V1" s="1"/>
      <c r="Z1" s="1"/>
      <c r="AA1" s="2"/>
      <c r="AB1" s="2"/>
      <c r="AC1" s="1"/>
      <c r="AE1" s="33" t="s">
        <v>15</v>
      </c>
      <c r="AI1" s="31"/>
      <c r="AK1" s="3"/>
    </row>
    <row r="2" spans="1:37" ht="12.75" customHeight="1" x14ac:dyDescent="0.2">
      <c r="B2" s="1"/>
      <c r="C2" s="1"/>
      <c r="D2" s="1"/>
      <c r="E2" s="1"/>
      <c r="F2" s="1"/>
      <c r="K2" s="32" t="s">
        <v>16</v>
      </c>
      <c r="L2" s="32"/>
      <c r="M2" s="32"/>
      <c r="N2" s="32"/>
      <c r="O2" s="32"/>
      <c r="P2" s="32"/>
      <c r="Q2" s="1"/>
      <c r="R2" s="1"/>
      <c r="S2" s="1"/>
      <c r="T2" s="1"/>
      <c r="U2" s="1"/>
      <c r="V2" s="1"/>
      <c r="W2" s="1"/>
      <c r="X2" s="1"/>
      <c r="Y2" s="1"/>
      <c r="Z2" s="1"/>
      <c r="AA2" s="4"/>
      <c r="AB2" s="4"/>
      <c r="AK2" s="5"/>
    </row>
    <row r="3" spans="1:37" ht="12.75" customHeight="1" x14ac:dyDescent="0.2">
      <c r="B3" s="1"/>
      <c r="C3" s="1"/>
      <c r="D3" s="1"/>
      <c r="E3" s="1"/>
      <c r="F3" s="1"/>
      <c r="J3" s="32"/>
      <c r="K3" s="76" t="s">
        <v>17</v>
      </c>
      <c r="L3" s="76"/>
      <c r="M3" s="28"/>
      <c r="N3" s="28"/>
      <c r="O3" s="28"/>
      <c r="P3" s="32"/>
      <c r="Q3" s="1"/>
      <c r="R3" s="1"/>
      <c r="S3" s="1"/>
      <c r="T3" s="1"/>
      <c r="U3" s="1"/>
      <c r="V3" s="1"/>
      <c r="W3" s="1"/>
      <c r="X3" s="1"/>
      <c r="Y3" s="1"/>
      <c r="Z3" s="1"/>
      <c r="AA3" s="4"/>
      <c r="AB3" s="4"/>
      <c r="AK3" s="5"/>
    </row>
    <row r="4" spans="1:37" x14ac:dyDescent="0.2">
      <c r="B4" s="1"/>
      <c r="C4" s="1"/>
      <c r="D4" s="1"/>
      <c r="E4" s="1"/>
      <c r="F4" s="1"/>
      <c r="K4" s="33" t="s">
        <v>51</v>
      </c>
      <c r="L4" s="33"/>
      <c r="M4" s="33"/>
      <c r="N4" s="33"/>
      <c r="O4" s="33"/>
      <c r="Q4" s="1"/>
      <c r="R4" s="1"/>
      <c r="S4" s="1"/>
      <c r="T4" s="1"/>
      <c r="U4" s="1"/>
      <c r="V4" s="1"/>
      <c r="W4" s="1"/>
      <c r="X4" s="1"/>
      <c r="Y4" s="1"/>
      <c r="Z4" s="1"/>
      <c r="AA4" s="6"/>
      <c r="AB4" s="6"/>
      <c r="AE4" s="13"/>
      <c r="AF4" s="14"/>
      <c r="AK4" s="3"/>
    </row>
    <row r="5" spans="1:37" ht="37.5" hidden="1" customHeight="1" x14ac:dyDescent="0.2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6"/>
      <c r="AB5" s="6"/>
      <c r="AE5" s="76"/>
      <c r="AF5" s="76"/>
    </row>
    <row r="6" spans="1:37" ht="24" customHeight="1" x14ac:dyDescent="0.2"/>
    <row r="7" spans="1:37" ht="13.5" customHeight="1" x14ac:dyDescent="0.25">
      <c r="A7" s="87" t="s">
        <v>5</v>
      </c>
      <c r="B7" s="87"/>
      <c r="C7" s="87"/>
      <c r="D7" s="87"/>
      <c r="E7" s="87"/>
      <c r="F7" s="87"/>
      <c r="G7" s="87"/>
      <c r="H7" s="87"/>
      <c r="I7" s="26"/>
      <c r="J7" s="26"/>
      <c r="K7" s="26"/>
      <c r="L7" s="26"/>
      <c r="M7" s="26"/>
      <c r="N7" s="26"/>
      <c r="O7" s="26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</row>
    <row r="8" spans="1:37" ht="15.75" x14ac:dyDescent="0.25">
      <c r="A8" s="87" t="s">
        <v>6</v>
      </c>
      <c r="B8" s="87"/>
      <c r="C8" s="87"/>
      <c r="D8" s="87"/>
      <c r="E8" s="87"/>
      <c r="F8" s="87"/>
      <c r="G8" s="87"/>
      <c r="H8" s="87"/>
      <c r="I8" s="26"/>
      <c r="J8" s="26"/>
      <c r="K8" s="26"/>
      <c r="L8" s="26"/>
      <c r="M8" s="26"/>
      <c r="N8" s="26"/>
      <c r="O8" s="26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</row>
    <row r="9" spans="1:37" x14ac:dyDescent="0.2">
      <c r="A9" s="7"/>
      <c r="AF9" s="8" t="s">
        <v>0</v>
      </c>
    </row>
    <row r="10" spans="1:37" ht="15" customHeight="1" x14ac:dyDescent="0.2">
      <c r="A10" s="88" t="s">
        <v>7</v>
      </c>
      <c r="B10" s="88" t="s">
        <v>8</v>
      </c>
      <c r="C10" s="81" t="s">
        <v>9</v>
      </c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3"/>
      <c r="Q10" s="81" t="s">
        <v>9</v>
      </c>
      <c r="R10" s="82"/>
      <c r="S10" s="82"/>
      <c r="T10" s="82"/>
      <c r="U10" s="82"/>
      <c r="V10" s="82" t="s">
        <v>9</v>
      </c>
      <c r="W10" s="82"/>
      <c r="X10" s="27"/>
      <c r="Y10" s="27"/>
      <c r="Z10" s="36"/>
      <c r="AA10" s="91" t="s">
        <v>18</v>
      </c>
      <c r="AB10" s="81" t="s">
        <v>50</v>
      </c>
      <c r="AC10" s="82"/>
      <c r="AD10" s="82"/>
      <c r="AE10" s="83"/>
      <c r="AF10" s="88" t="s">
        <v>18</v>
      </c>
    </row>
    <row r="11" spans="1:37" ht="15" customHeight="1" x14ac:dyDescent="0.2">
      <c r="A11" s="89"/>
      <c r="B11" s="89"/>
      <c r="C11" s="91" t="s">
        <v>10</v>
      </c>
      <c r="D11" s="81" t="s">
        <v>11</v>
      </c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3"/>
      <c r="Q11" s="81" t="s">
        <v>11</v>
      </c>
      <c r="R11" s="82"/>
      <c r="S11" s="82"/>
      <c r="T11" s="82"/>
      <c r="U11" s="82"/>
      <c r="V11" s="82" t="s">
        <v>11</v>
      </c>
      <c r="W11" s="82"/>
      <c r="X11" s="27"/>
      <c r="Y11" s="27"/>
      <c r="Z11" s="36"/>
      <c r="AA11" s="91"/>
      <c r="AB11" s="81" t="s">
        <v>11</v>
      </c>
      <c r="AC11" s="82"/>
      <c r="AD11" s="82"/>
      <c r="AE11" s="83"/>
      <c r="AF11" s="89"/>
    </row>
    <row r="12" spans="1:37" ht="40.5" customHeight="1" x14ac:dyDescent="0.2">
      <c r="A12" s="89"/>
      <c r="B12" s="89"/>
      <c r="C12" s="91"/>
      <c r="D12" s="77" t="s">
        <v>12</v>
      </c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9"/>
      <c r="Q12" s="77" t="s">
        <v>12</v>
      </c>
      <c r="R12" s="78"/>
      <c r="S12" s="78"/>
      <c r="T12" s="78"/>
      <c r="U12" s="78"/>
      <c r="V12" s="37" t="s">
        <v>12</v>
      </c>
      <c r="W12" s="80" t="s">
        <v>13</v>
      </c>
      <c r="X12" s="80"/>
      <c r="Y12" s="80"/>
      <c r="Z12" s="80"/>
      <c r="AA12" s="91"/>
      <c r="AB12" s="77" t="s">
        <v>12</v>
      </c>
      <c r="AC12" s="79"/>
      <c r="AD12" s="80" t="s">
        <v>13</v>
      </c>
      <c r="AE12" s="80"/>
      <c r="AF12" s="89"/>
    </row>
    <row r="13" spans="1:37" ht="257.25" customHeight="1" x14ac:dyDescent="0.2">
      <c r="A13" s="90"/>
      <c r="B13" s="90"/>
      <c r="C13" s="15" t="s">
        <v>19</v>
      </c>
      <c r="D13" s="15" t="s">
        <v>60</v>
      </c>
      <c r="E13" s="15" t="s">
        <v>20</v>
      </c>
      <c r="F13" s="15" t="s">
        <v>21</v>
      </c>
      <c r="G13" s="38" t="s">
        <v>22</v>
      </c>
      <c r="H13" s="39" t="s">
        <v>23</v>
      </c>
      <c r="I13" s="39" t="s">
        <v>52</v>
      </c>
      <c r="J13" s="39" t="s">
        <v>24</v>
      </c>
      <c r="K13" s="39" t="s">
        <v>25</v>
      </c>
      <c r="L13" s="39" t="s">
        <v>26</v>
      </c>
      <c r="M13" s="39" t="s">
        <v>27</v>
      </c>
      <c r="N13" s="39" t="s">
        <v>28</v>
      </c>
      <c r="O13" s="39" t="s">
        <v>29</v>
      </c>
      <c r="P13" s="38" t="s">
        <v>30</v>
      </c>
      <c r="Q13" s="38" t="s">
        <v>31</v>
      </c>
      <c r="R13" s="38" t="s">
        <v>32</v>
      </c>
      <c r="S13" s="40" t="s">
        <v>33</v>
      </c>
      <c r="T13" s="40" t="s">
        <v>34</v>
      </c>
      <c r="U13" s="41" t="s">
        <v>35</v>
      </c>
      <c r="V13" s="41" t="s">
        <v>36</v>
      </c>
      <c r="W13" s="38" t="s">
        <v>37</v>
      </c>
      <c r="X13" s="38" t="s">
        <v>61</v>
      </c>
      <c r="Y13" s="38" t="s">
        <v>26</v>
      </c>
      <c r="Z13" s="17"/>
      <c r="AA13" s="91"/>
      <c r="AB13" s="16" t="s">
        <v>49</v>
      </c>
      <c r="AC13" s="16" t="s">
        <v>3</v>
      </c>
      <c r="AD13" s="16" t="s">
        <v>3</v>
      </c>
      <c r="AE13" s="16" t="s">
        <v>49</v>
      </c>
      <c r="AF13" s="90"/>
    </row>
    <row r="14" spans="1:37" s="43" customFormat="1" ht="15" customHeight="1" x14ac:dyDescent="0.2">
      <c r="A14" s="42">
        <v>1</v>
      </c>
      <c r="B14" s="42">
        <v>2</v>
      </c>
      <c r="C14" s="42">
        <v>3</v>
      </c>
      <c r="D14" s="42">
        <v>4</v>
      </c>
      <c r="E14" s="42">
        <v>5</v>
      </c>
      <c r="F14" s="42">
        <v>6</v>
      </c>
      <c r="G14" s="38">
        <v>7</v>
      </c>
      <c r="H14" s="38">
        <v>8</v>
      </c>
      <c r="I14" s="38">
        <v>9</v>
      </c>
      <c r="J14" s="38">
        <v>10</v>
      </c>
      <c r="K14" s="38">
        <v>11</v>
      </c>
      <c r="L14" s="38">
        <v>12</v>
      </c>
      <c r="M14" s="38">
        <v>13</v>
      </c>
      <c r="N14" s="38">
        <v>14</v>
      </c>
      <c r="O14" s="38">
        <v>15</v>
      </c>
      <c r="P14" s="38">
        <v>16</v>
      </c>
      <c r="Q14" s="38">
        <v>17</v>
      </c>
      <c r="R14" s="38">
        <v>18</v>
      </c>
      <c r="S14" s="38">
        <v>19</v>
      </c>
      <c r="T14" s="38">
        <v>20</v>
      </c>
      <c r="U14" s="38">
        <v>21</v>
      </c>
      <c r="V14" s="38">
        <v>22</v>
      </c>
      <c r="W14" s="38">
        <v>23</v>
      </c>
      <c r="X14" s="38">
        <v>24</v>
      </c>
      <c r="Y14" s="38">
        <v>25</v>
      </c>
      <c r="Z14" s="38">
        <v>26</v>
      </c>
      <c r="AA14" s="38">
        <v>26</v>
      </c>
      <c r="AB14" s="38">
        <v>27</v>
      </c>
      <c r="AC14" s="38">
        <v>28</v>
      </c>
      <c r="AD14" s="38">
        <v>29</v>
      </c>
      <c r="AE14" s="38">
        <v>29</v>
      </c>
      <c r="AF14" s="38">
        <v>30</v>
      </c>
    </row>
    <row r="15" spans="1:37" ht="31.5" x14ac:dyDescent="0.25">
      <c r="A15" s="44" t="s">
        <v>2</v>
      </c>
      <c r="B15" s="45" t="s">
        <v>38</v>
      </c>
      <c r="C15" s="46">
        <v>14134500</v>
      </c>
      <c r="D15" s="47"/>
      <c r="E15" s="48"/>
      <c r="F15" s="48"/>
      <c r="G15" s="49">
        <v>1132980</v>
      </c>
      <c r="H15" s="50">
        <v>2913937</v>
      </c>
      <c r="I15" s="50">
        <v>2280609</v>
      </c>
      <c r="J15" s="50">
        <v>1544696</v>
      </c>
      <c r="K15" s="50">
        <v>641207</v>
      </c>
      <c r="L15" s="50">
        <v>1708000</v>
      </c>
      <c r="M15" s="50">
        <v>2464565</v>
      </c>
      <c r="N15" s="50">
        <v>235324</v>
      </c>
      <c r="O15" s="50">
        <v>128359</v>
      </c>
      <c r="P15" s="50">
        <v>345298</v>
      </c>
      <c r="Q15" s="50">
        <v>688747</v>
      </c>
      <c r="R15" s="50">
        <v>662634</v>
      </c>
      <c r="S15" s="50">
        <v>190112613</v>
      </c>
      <c r="T15" s="50">
        <v>1659393</v>
      </c>
      <c r="U15" s="50">
        <v>68824200</v>
      </c>
      <c r="V15" s="50">
        <v>2509300</v>
      </c>
      <c r="W15" s="50">
        <v>21193625</v>
      </c>
      <c r="X15" s="51">
        <v>5781035</v>
      </c>
      <c r="Y15" s="75">
        <v>20597350</v>
      </c>
      <c r="Z15" s="52"/>
      <c r="AA15" s="53">
        <f>SUM(C15:Y15)</f>
        <v>339558372</v>
      </c>
      <c r="AB15" s="53">
        <v>3000000</v>
      </c>
      <c r="AC15" s="54"/>
      <c r="AD15" s="54"/>
      <c r="AE15" s="55"/>
      <c r="AF15" s="62">
        <f>AC15+AD15+AE15+AB15</f>
        <v>3000000</v>
      </c>
    </row>
    <row r="16" spans="1:37" ht="47.25" x14ac:dyDescent="0.25">
      <c r="A16" s="57" t="s">
        <v>39</v>
      </c>
      <c r="B16" s="58" t="s">
        <v>40</v>
      </c>
      <c r="C16" s="18"/>
      <c r="D16" s="59">
        <v>251000</v>
      </c>
      <c r="E16" s="59">
        <v>228308</v>
      </c>
      <c r="F16" s="59">
        <v>30000</v>
      </c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53">
        <f>SUM(C16:W16)</f>
        <v>509308</v>
      </c>
      <c r="AB16" s="53"/>
      <c r="AC16" s="18"/>
      <c r="AD16" s="18"/>
      <c r="AE16" s="18"/>
      <c r="AF16" s="56"/>
    </row>
    <row r="17" spans="1:38" ht="31.5" x14ac:dyDescent="0.25">
      <c r="A17" s="57" t="s">
        <v>41</v>
      </c>
      <c r="B17" s="58" t="s">
        <v>59</v>
      </c>
      <c r="C17" s="18"/>
      <c r="D17" s="59">
        <v>37141</v>
      </c>
      <c r="E17" s="59">
        <v>5000</v>
      </c>
      <c r="F17" s="59"/>
      <c r="G17" s="18"/>
      <c r="H17" s="18"/>
      <c r="I17" s="18"/>
      <c r="J17" s="18"/>
      <c r="K17" s="18"/>
      <c r="L17" s="18">
        <v>25234</v>
      </c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53">
        <f>SUM(C17:W17)</f>
        <v>67375</v>
      </c>
      <c r="AB17" s="53"/>
      <c r="AC17" s="18"/>
      <c r="AD17" s="18"/>
      <c r="AE17" s="18"/>
      <c r="AF17" s="56"/>
    </row>
    <row r="18" spans="1:38" ht="63" x14ac:dyDescent="0.25">
      <c r="A18" s="57" t="s">
        <v>42</v>
      </c>
      <c r="B18" s="58" t="s">
        <v>54</v>
      </c>
      <c r="C18" s="18"/>
      <c r="D18" s="59"/>
      <c r="E18" s="59">
        <v>10000</v>
      </c>
      <c r="F18" s="59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53">
        <f>SUM(C18:W18)</f>
        <v>10000</v>
      </c>
      <c r="AB18" s="53"/>
      <c r="AC18" s="18"/>
      <c r="AD18" s="18"/>
      <c r="AE18" s="18"/>
      <c r="AF18" s="56"/>
    </row>
    <row r="19" spans="1:38" s="71" customFormat="1" ht="63" x14ac:dyDescent="0.25">
      <c r="A19" s="73" t="s">
        <v>57</v>
      </c>
      <c r="B19" s="58" t="s">
        <v>55</v>
      </c>
      <c r="C19" s="67"/>
      <c r="D19" s="68"/>
      <c r="E19" s="59">
        <v>10000</v>
      </c>
      <c r="F19" s="68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53">
        <f>SUM(C19:W19)</f>
        <v>10000</v>
      </c>
      <c r="AB19" s="69"/>
      <c r="AC19" s="67"/>
      <c r="AD19" s="67"/>
      <c r="AE19" s="67"/>
      <c r="AF19" s="70"/>
    </row>
    <row r="20" spans="1:38" ht="31.5" x14ac:dyDescent="0.25">
      <c r="A20" s="60"/>
      <c r="B20" s="58" t="s">
        <v>43</v>
      </c>
      <c r="C20" s="18"/>
      <c r="D20" s="59"/>
      <c r="E20" s="59"/>
      <c r="F20" s="59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53">
        <f>SUM(C20:W20)</f>
        <v>0</v>
      </c>
      <c r="AB20" s="53"/>
      <c r="AC20" s="61">
        <v>1200000</v>
      </c>
      <c r="AD20" s="61">
        <v>2237000</v>
      </c>
      <c r="AE20" s="18"/>
      <c r="AF20" s="62">
        <f>AC20+AD20+AE20</f>
        <v>3437000</v>
      </c>
    </row>
    <row r="21" spans="1:38" s="9" customFormat="1" ht="15" customHeight="1" x14ac:dyDescent="0.25">
      <c r="A21" s="63"/>
      <c r="B21" s="63" t="s">
        <v>14</v>
      </c>
      <c r="C21" s="59">
        <f>SUM(C15:C20)</f>
        <v>14134500</v>
      </c>
      <c r="D21" s="59">
        <f t="shared" ref="D21:AE21" si="0">SUM(D15:D20)</f>
        <v>288141</v>
      </c>
      <c r="E21" s="59">
        <f t="shared" si="0"/>
        <v>253308</v>
      </c>
      <c r="F21" s="59">
        <f t="shared" si="0"/>
        <v>30000</v>
      </c>
      <c r="G21" s="59">
        <f t="shared" si="0"/>
        <v>1132980</v>
      </c>
      <c r="H21" s="59">
        <f t="shared" si="0"/>
        <v>2913937</v>
      </c>
      <c r="I21" s="59">
        <f t="shared" si="0"/>
        <v>2280609</v>
      </c>
      <c r="J21" s="59">
        <f t="shared" si="0"/>
        <v>1544696</v>
      </c>
      <c r="K21" s="59">
        <f t="shared" si="0"/>
        <v>641207</v>
      </c>
      <c r="L21" s="59">
        <f t="shared" si="0"/>
        <v>1733234</v>
      </c>
      <c r="M21" s="59">
        <f t="shared" si="0"/>
        <v>2464565</v>
      </c>
      <c r="N21" s="59">
        <f t="shared" si="0"/>
        <v>235324</v>
      </c>
      <c r="O21" s="59">
        <f t="shared" si="0"/>
        <v>128359</v>
      </c>
      <c r="P21" s="59">
        <f t="shared" si="0"/>
        <v>345298</v>
      </c>
      <c r="Q21" s="59">
        <f t="shared" si="0"/>
        <v>688747</v>
      </c>
      <c r="R21" s="59">
        <f t="shared" si="0"/>
        <v>662634</v>
      </c>
      <c r="S21" s="59">
        <f t="shared" si="0"/>
        <v>190112613</v>
      </c>
      <c r="T21" s="59">
        <f t="shared" si="0"/>
        <v>1659393</v>
      </c>
      <c r="U21" s="59">
        <f t="shared" si="0"/>
        <v>68824200</v>
      </c>
      <c r="V21" s="59">
        <f t="shared" si="0"/>
        <v>2509300</v>
      </c>
      <c r="W21" s="59">
        <f t="shared" si="0"/>
        <v>21193625</v>
      </c>
      <c r="X21" s="59">
        <f t="shared" si="0"/>
        <v>5781035</v>
      </c>
      <c r="Y21" s="59">
        <f t="shared" si="0"/>
        <v>20597350</v>
      </c>
      <c r="Z21" s="59">
        <f t="shared" si="0"/>
        <v>0</v>
      </c>
      <c r="AA21" s="59">
        <f t="shared" si="0"/>
        <v>340155055</v>
      </c>
      <c r="AB21" s="59">
        <f t="shared" si="0"/>
        <v>3000000</v>
      </c>
      <c r="AC21" s="59">
        <f t="shared" si="0"/>
        <v>1200000</v>
      </c>
      <c r="AD21" s="59">
        <f t="shared" si="0"/>
        <v>2237000</v>
      </c>
      <c r="AE21" s="59">
        <f t="shared" si="0"/>
        <v>0</v>
      </c>
      <c r="AF21" s="62">
        <f>AC21+AD21+AE21+AB21</f>
        <v>6437000</v>
      </c>
    </row>
    <row r="22" spans="1:38" ht="26.25" customHeight="1" x14ac:dyDescent="0.2">
      <c r="A22" s="19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</row>
    <row r="23" spans="1:38" ht="26.25" customHeight="1" x14ac:dyDescent="0.25">
      <c r="A23" s="19" t="s">
        <v>44</v>
      </c>
      <c r="B23" s="9" t="s">
        <v>45</v>
      </c>
      <c r="C23" s="9"/>
      <c r="D23" s="9"/>
      <c r="E23" s="9"/>
      <c r="F23" s="9"/>
      <c r="G23" s="9"/>
      <c r="H23" s="9"/>
      <c r="I23" s="9"/>
      <c r="J23" s="9"/>
      <c r="K23" s="9"/>
      <c r="L23" s="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</row>
    <row r="24" spans="1:38" ht="21" customHeight="1" x14ac:dyDescent="0.25">
      <c r="A24" s="19" t="s">
        <v>46</v>
      </c>
      <c r="B24" s="74" t="s">
        <v>53</v>
      </c>
      <c r="C24" s="74"/>
      <c r="D24" s="74"/>
      <c r="E24" s="74"/>
      <c r="F24" s="74"/>
      <c r="G24" s="74"/>
      <c r="H24" s="74"/>
      <c r="I24" s="74"/>
      <c r="J24" s="74"/>
      <c r="K24" s="74"/>
      <c r="L24" s="74"/>
      <c r="M24" s="64"/>
      <c r="N24" s="64"/>
      <c r="O24" s="64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</row>
    <row r="25" spans="1:38" ht="31.15" customHeight="1" x14ac:dyDescent="0.25">
      <c r="A25" s="19" t="s">
        <v>47</v>
      </c>
      <c r="B25" s="85" t="s">
        <v>65</v>
      </c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65"/>
      <c r="N25" s="65"/>
      <c r="O25" s="65"/>
      <c r="P25" s="19"/>
      <c r="Q25" s="19"/>
      <c r="R25" s="19"/>
      <c r="S25" s="19"/>
      <c r="T25" s="19"/>
      <c r="U25" s="19"/>
      <c r="V25" s="86" t="s">
        <v>1</v>
      </c>
      <c r="W25" s="86"/>
      <c r="X25" s="20"/>
      <c r="Y25" s="19"/>
      <c r="Z25" s="19"/>
      <c r="AA25" s="19"/>
      <c r="AB25" s="19"/>
      <c r="AC25" s="19"/>
      <c r="AD25" s="9" t="s">
        <v>62</v>
      </c>
      <c r="AE25" s="19"/>
      <c r="AF25" s="19"/>
    </row>
    <row r="26" spans="1:38" s="10" customFormat="1" ht="0.75" hidden="1" customHeight="1" x14ac:dyDescent="0.25">
      <c r="A26" s="66"/>
      <c r="B26" s="85"/>
      <c r="C26" s="85"/>
      <c r="D26" s="85"/>
      <c r="E26" s="85"/>
      <c r="F26" s="85"/>
      <c r="G26" s="85"/>
      <c r="H26" s="85"/>
      <c r="I26" s="85"/>
      <c r="J26" s="85"/>
      <c r="K26" s="85"/>
      <c r="L26" s="85"/>
      <c r="M26" s="65"/>
      <c r="N26" s="65"/>
      <c r="O26" s="65"/>
      <c r="P26" s="20"/>
      <c r="Q26" s="20"/>
      <c r="R26" s="20"/>
      <c r="S26" s="20"/>
      <c r="T26" s="20"/>
      <c r="U26" s="20"/>
      <c r="Y26" s="20"/>
      <c r="Z26" s="20"/>
      <c r="AA26" s="9"/>
      <c r="AB26" s="9"/>
      <c r="AC26" s="9"/>
      <c r="AE26" s="9"/>
    </row>
    <row r="27" spans="1:38" s="10" customFormat="1" ht="18" customHeight="1" x14ac:dyDescent="0.25">
      <c r="A27" s="21" t="s">
        <v>48</v>
      </c>
      <c r="B27" s="22" t="s">
        <v>66</v>
      </c>
      <c r="C27" s="22"/>
      <c r="D27" s="22"/>
      <c r="E27" s="22"/>
      <c r="F27" s="22"/>
      <c r="G27" s="23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1"/>
      <c r="W27" s="22"/>
      <c r="X27" s="22"/>
      <c r="Y27" s="22"/>
      <c r="Z27" s="22"/>
      <c r="AA27" s="22"/>
      <c r="AB27" s="22"/>
      <c r="AC27" s="23"/>
      <c r="AD27" s="23"/>
      <c r="AE27" s="23"/>
      <c r="AI27" s="11"/>
      <c r="AK27" s="11"/>
      <c r="AL27" s="12"/>
    </row>
    <row r="28" spans="1:38" s="10" customFormat="1" ht="19.5" customHeight="1" x14ac:dyDescent="0.25">
      <c r="A28" s="72" t="s">
        <v>56</v>
      </c>
      <c r="B28" s="84" t="s">
        <v>64</v>
      </c>
      <c r="C28" s="84"/>
      <c r="D28" s="84"/>
      <c r="E28" s="84"/>
      <c r="F28" s="84"/>
      <c r="G28" s="84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84" t="s">
        <v>58</v>
      </c>
      <c r="W28" s="84"/>
      <c r="X28" s="25"/>
      <c r="Y28" s="25"/>
      <c r="Z28" s="25"/>
      <c r="AA28" s="20"/>
      <c r="AB28" s="20"/>
      <c r="AC28" s="9"/>
      <c r="AD28" s="24" t="s">
        <v>63</v>
      </c>
      <c r="AE28" s="9"/>
      <c r="AI28" s="12"/>
      <c r="AJ28" s="12"/>
    </row>
  </sheetData>
  <mergeCells count="26">
    <mergeCell ref="AE5:AF5"/>
    <mergeCell ref="A7:H7"/>
    <mergeCell ref="B10:B13"/>
    <mergeCell ref="C10:P10"/>
    <mergeCell ref="A8:H8"/>
    <mergeCell ref="A10:A13"/>
    <mergeCell ref="V10:W10"/>
    <mergeCell ref="AF10:AF13"/>
    <mergeCell ref="C11:C12"/>
    <mergeCell ref="AA10:AA13"/>
    <mergeCell ref="AD12:AE12"/>
    <mergeCell ref="B28:G28"/>
    <mergeCell ref="V28:W28"/>
    <mergeCell ref="B25:L26"/>
    <mergeCell ref="AB10:AE10"/>
    <mergeCell ref="AB11:AE11"/>
    <mergeCell ref="V25:W25"/>
    <mergeCell ref="Q10:U10"/>
    <mergeCell ref="AB12:AC12"/>
    <mergeCell ref="K3:L3"/>
    <mergeCell ref="D12:P12"/>
    <mergeCell ref="Q12:U12"/>
    <mergeCell ref="W12:Z12"/>
    <mergeCell ref="D11:P11"/>
    <mergeCell ref="Q11:U11"/>
    <mergeCell ref="V11:W11"/>
  </mergeCells>
  <phoneticPr fontId="12" type="noConversion"/>
  <printOptions horizontalCentered="1"/>
  <pageMargins left="0.55118110236220474" right="0.35433070866141736" top="0.98425196850393704" bottom="0.98425196850393704" header="0.51181102362204722" footer="0.51181102362204722"/>
  <pageSetup paperSize="9" scale="52" fitToWidth="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41" sqref="B41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 (2)</vt:lpstr>
      <vt:lpstr>Лист2</vt:lpstr>
      <vt:lpstr>Лист3</vt:lpstr>
    </vt:vector>
  </TitlesOfParts>
  <Company>RePack by SPecialiST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Чабан</dc:creator>
  <cp:lastModifiedBy>Пользователь Windows</cp:lastModifiedBy>
  <cp:lastPrinted>2019-11-08T11:55:54Z</cp:lastPrinted>
  <dcterms:created xsi:type="dcterms:W3CDTF">2016-03-28T13:14:50Z</dcterms:created>
  <dcterms:modified xsi:type="dcterms:W3CDTF">2021-09-29T07:17:19Z</dcterms:modified>
</cp:coreProperties>
</file>